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4" firstSheet="1" activeTab="1"/>
  </bookViews>
  <sheets>
    <sheet name="0%" sheetId="1" r:id="rId1"/>
    <sheet name="базовый за изделия" sheetId="2" r:id="rId2"/>
  </sheets>
  <definedNames>
    <definedName name="Excel_BuiltIn_Print_Area_1_1">'0%'!$A$1:$P$14</definedName>
    <definedName name="Kurs">#REF!</definedName>
    <definedName name="_xlnm.Print_Area" localSheetId="0">'0%'!$A$1:$P$15</definedName>
    <definedName name="_xlnm.Print_Area" localSheetId="1">'базовый за изделия'!$A$1:$O$14</definedName>
  </definedNames>
  <calcPr fullCalcOnLoad="1"/>
</workbook>
</file>

<file path=xl/sharedStrings.xml><?xml version="1.0" encoding="utf-8"?>
<sst xmlns="http://schemas.openxmlformats.org/spreadsheetml/2006/main" count="124" uniqueCount="45">
  <si>
    <r>
      <t>ООО «ИнтерФенстер НН» 603093; г.Нижний Новгород, ул.Деловая, 4 ,</t>
    </r>
    <r>
      <rPr>
        <sz val="14"/>
        <rFont val="Arial"/>
        <family val="2"/>
      </rPr>
      <t xml:space="preserve">ОРГН 1075260016600, ИНН 5260195618, КПП 526001001
р/c    40702810716040000259 в Филиале ОАО «Банк Уралсиб» в г. Н.Новгород отделение «Белинское»
</t>
    </r>
    <r>
      <rPr>
        <b/>
        <i/>
        <sz val="14"/>
        <rFont val="Arial"/>
        <family val="2"/>
      </rPr>
      <t xml:space="preserve">к/c 30101810200000000842, БИК 042282842
</t>
    </r>
  </si>
  <si>
    <t>Система профилей</t>
  </si>
  <si>
    <t>Montblanc Eco</t>
  </si>
  <si>
    <t>КВЕ Engine</t>
  </si>
  <si>
    <t>Montblanc Nord</t>
  </si>
  <si>
    <t>КВЕ Expert</t>
  </si>
  <si>
    <t>KBE Select</t>
  </si>
  <si>
    <t>Монтажная глубина, мм</t>
  </si>
  <si>
    <t>Количество камер</t>
  </si>
  <si>
    <t>Фурнитура</t>
  </si>
  <si>
    <t>VHS</t>
  </si>
  <si>
    <t>RotoNT</t>
  </si>
  <si>
    <t xml:space="preserve"> Roto NT</t>
  </si>
  <si>
    <t>Roto NT</t>
  </si>
  <si>
    <t>Брэнд стеклопакета</t>
  </si>
  <si>
    <t>Стандарт 33</t>
  </si>
  <si>
    <t>Стандарт 32*</t>
  </si>
  <si>
    <t>ТеплоN</t>
  </si>
  <si>
    <t>4х16TGIх4TopN</t>
  </si>
  <si>
    <t>Стандарт 30*</t>
  </si>
  <si>
    <t>ТеплоN Duo</t>
  </si>
  <si>
    <t>Стандарт 30</t>
  </si>
  <si>
    <t>Дистанционная рамка</t>
  </si>
  <si>
    <t>металл</t>
  </si>
  <si>
    <t>белый/ черный пластик</t>
  </si>
  <si>
    <t>Белый/ черный пластик</t>
  </si>
  <si>
    <t>Цвет уплотнителя</t>
  </si>
  <si>
    <t>черный</t>
  </si>
  <si>
    <t>Наименование стеклопакета</t>
  </si>
  <si>
    <t>2 камерный</t>
  </si>
  <si>
    <t>1 камерный</t>
  </si>
  <si>
    <t>теплый +</t>
  </si>
  <si>
    <t>Ширина стеклопакета, мм</t>
  </si>
  <si>
    <t xml:space="preserve">Система профилей </t>
  </si>
  <si>
    <r>
      <t>ООО «ПластСервис- М» 602200; г.Муром, Владимирская обл. ул.Южная, 12б ,</t>
    </r>
    <r>
      <rPr>
        <b/>
        <i/>
        <sz val="14"/>
        <rFont val="Arial"/>
        <family val="2"/>
      </rPr>
      <t xml:space="preserve">ИНН 3334010483, КПП 333401001
р/c    40702810110170102443 во Владимирском отделении №8611 г. Владимир,к/c 30101810000000000602, БИК 041708602
</t>
    </r>
  </si>
  <si>
    <t xml:space="preserve"> Cтеклопакет</t>
  </si>
  <si>
    <t>КВЕ эксперт</t>
  </si>
  <si>
    <t>1 кам 24 мм.</t>
  </si>
  <si>
    <t>2 кам. 32 мм</t>
  </si>
  <si>
    <t>1 кам. 32 мм</t>
  </si>
  <si>
    <t>1 кам 32 мм</t>
  </si>
  <si>
    <t>Наши контактные телефоны:        8 (49234) 3-08-55, 8-919-014-26-49</t>
  </si>
  <si>
    <t>Ilmari Elegans</t>
  </si>
  <si>
    <t>Ilmari Classic</t>
  </si>
  <si>
    <t>Novotex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</si>
</sst>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_р_._-;\-* #,##0_р_._-;_-* \-??_р_._-;_-@_-"/>
  </numFmts>
  <fonts count="20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4"/>
      <name val="Arial"/>
      <family val="2"/>
    </font>
    <font>
      <b/>
      <i/>
      <sz val="14"/>
      <name val="Arial"/>
      <family val="2"/>
    </font>
    <font>
      <sz val="9"/>
      <name val="Arial Cyr"/>
      <family val="2"/>
    </font>
    <font>
      <b/>
      <sz val="28"/>
      <color indexed="10"/>
      <name val="Arial Cyr"/>
      <family val="2"/>
    </font>
    <font>
      <sz val="11"/>
      <name val="Arial Cyr"/>
      <family val="2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sz val="20"/>
      <name val="Arial Cyr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b/>
      <i/>
      <sz val="24"/>
      <name val="Arial Cyr"/>
      <family val="2"/>
    </font>
    <font>
      <sz val="25"/>
      <name val="Arial Cyr"/>
      <family val="2"/>
    </font>
    <font>
      <b/>
      <i/>
      <sz val="14"/>
      <name val="Arial Cyr"/>
      <family val="2"/>
    </font>
    <font>
      <b/>
      <i/>
      <sz val="15"/>
      <name val="Arial Cyr"/>
      <family val="2"/>
    </font>
    <font>
      <b/>
      <i/>
      <sz val="2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horizontal="left" wrapText="1"/>
    </xf>
    <xf numFmtId="9" fontId="5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5" fillId="0" borderId="0" xfId="0" applyNumberFormat="1" applyFont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165" fontId="16" fillId="0" borderId="0" xfId="18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/>
    </xf>
    <xf numFmtId="165" fontId="16" fillId="5" borderId="0" xfId="18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4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9" fillId="0" borderId="0" xfId="0" applyFont="1" applyAlignment="1">
      <alignment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0" fillId="2" borderId="7" xfId="0" applyFill="1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65" fontId="16" fillId="5" borderId="0" xfId="18" applyNumberFormat="1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5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7.png" /><Relationship Id="rId5" Type="http://schemas.openxmlformats.org/officeDocument/2006/relationships/image" Target="../media/image5.png" /><Relationship Id="rId6" Type="http://schemas.openxmlformats.org/officeDocument/2006/relationships/image" Target="../media/image9.emf" /><Relationship Id="rId7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228600</xdr:rowOff>
    </xdr:from>
    <xdr:to>
      <xdr:col>0</xdr:col>
      <xdr:colOff>3257550</xdr:colOff>
      <xdr:row>12</xdr:row>
      <xdr:rowOff>1476375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429500"/>
          <a:ext cx="30384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13</xdr:row>
      <xdr:rowOff>47625</xdr:rowOff>
    </xdr:from>
    <xdr:to>
      <xdr:col>0</xdr:col>
      <xdr:colOff>3352800</xdr:colOff>
      <xdr:row>13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896350"/>
          <a:ext cx="3257550" cy="133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11</xdr:row>
      <xdr:rowOff>114300</xdr:rowOff>
    </xdr:from>
    <xdr:to>
      <xdr:col>0</xdr:col>
      <xdr:colOff>3190875</xdr:colOff>
      <xdr:row>12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667375"/>
          <a:ext cx="3057525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19050</xdr:rowOff>
    </xdr:from>
    <xdr:to>
      <xdr:col>0</xdr:col>
      <xdr:colOff>3352800</xdr:colOff>
      <xdr:row>0</xdr:row>
      <xdr:rowOff>1876425</xdr:rowOff>
    </xdr:to>
    <xdr:pic>
      <xdr:nvPicPr>
        <xdr:cNvPr id="4" name="Picture 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19050"/>
          <a:ext cx="3228975" cy="1847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47625</xdr:rowOff>
    </xdr:from>
    <xdr:to>
      <xdr:col>6</xdr:col>
      <xdr:colOff>1162050</xdr:colOff>
      <xdr:row>0</xdr:row>
      <xdr:rowOff>1857375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0" y="47625"/>
          <a:ext cx="3733800" cy="1809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10</xdr:row>
      <xdr:rowOff>57150</xdr:rowOff>
    </xdr:from>
    <xdr:to>
      <xdr:col>0</xdr:col>
      <xdr:colOff>3162300</xdr:colOff>
      <xdr:row>10</xdr:row>
      <xdr:rowOff>1619250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3962400"/>
          <a:ext cx="2924175" cy="1562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12</xdr:row>
      <xdr:rowOff>180975</xdr:rowOff>
    </xdr:from>
    <xdr:to>
      <xdr:col>0</xdr:col>
      <xdr:colOff>2657475</xdr:colOff>
      <xdr:row>12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905750"/>
          <a:ext cx="2266950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13</xdr:row>
      <xdr:rowOff>104775</xdr:rowOff>
    </xdr:from>
    <xdr:to>
      <xdr:col>0</xdr:col>
      <xdr:colOff>2838450</xdr:colOff>
      <xdr:row>13</xdr:row>
      <xdr:rowOff>1704975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9477375"/>
          <a:ext cx="2581275" cy="1600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438150</xdr:colOff>
      <xdr:row>11</xdr:row>
      <xdr:rowOff>219075</xdr:rowOff>
    </xdr:from>
    <xdr:to>
      <xdr:col>0</xdr:col>
      <xdr:colOff>2762250</xdr:colOff>
      <xdr:row>11</xdr:row>
      <xdr:rowOff>1590675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6296025"/>
          <a:ext cx="2333625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581025</xdr:colOff>
      <xdr:row>10</xdr:row>
      <xdr:rowOff>85725</xdr:rowOff>
    </xdr:from>
    <xdr:to>
      <xdr:col>0</xdr:col>
      <xdr:colOff>2619375</xdr:colOff>
      <xdr:row>11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4514850"/>
          <a:ext cx="2047875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</xdr:colOff>
      <xdr:row>0</xdr:row>
      <xdr:rowOff>66675</xdr:rowOff>
    </xdr:from>
    <xdr:to>
      <xdr:col>5</xdr:col>
      <xdr:colOff>1219200</xdr:colOff>
      <xdr:row>0</xdr:row>
      <xdr:rowOff>1724025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66675"/>
          <a:ext cx="367665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3038475</xdr:colOff>
      <xdr:row>0</xdr:row>
      <xdr:rowOff>1781175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47625"/>
          <a:ext cx="29908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2</xdr:col>
      <xdr:colOff>390525</xdr:colOff>
      <xdr:row>0</xdr:row>
      <xdr:rowOff>1866900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28575"/>
          <a:ext cx="34385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="50" zoomScaleNormal="50" zoomScaleSheetLayoutView="55" workbookViewId="0" topLeftCell="A1">
      <selection activeCell="AC13" sqref="AC13"/>
    </sheetView>
  </sheetViews>
  <sheetFormatPr defaultColWidth="9.00390625" defaultRowHeight="12.75"/>
  <cols>
    <col min="1" max="1" width="44.00390625" style="0" customWidth="1"/>
    <col min="2" max="3" width="0" style="0" hidden="1" customWidth="1"/>
    <col min="4" max="5" width="16.75390625" style="0" customWidth="1"/>
    <col min="6" max="6" width="0" style="0" hidden="1" customWidth="1"/>
    <col min="7" max="10" width="16.75390625" style="0" customWidth="1"/>
    <col min="11" max="11" width="0" style="0" hidden="1" customWidth="1"/>
    <col min="12" max="13" width="16.75390625" style="0" customWidth="1"/>
    <col min="14" max="14" width="0" style="0" hidden="1" customWidth="1"/>
    <col min="15" max="16" width="16.75390625" style="0" customWidth="1"/>
  </cols>
  <sheetData>
    <row r="1" spans="8:16" ht="149.25" customHeight="1">
      <c r="H1" s="58" t="s">
        <v>0</v>
      </c>
      <c r="I1" s="58"/>
      <c r="J1" s="58"/>
      <c r="K1" s="1"/>
      <c r="L1" s="2"/>
      <c r="M1" s="3"/>
      <c r="N1" s="59"/>
      <c r="O1" s="59"/>
      <c r="P1" s="59"/>
    </row>
    <row r="2" spans="1:16" s="5" customFormat="1" ht="12.75" customHeight="1" hidden="1">
      <c r="A2" s="4"/>
      <c r="B2"/>
      <c r="C2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5" customFormat="1" ht="32.25" customHeight="1">
      <c r="A3" s="4" t="s">
        <v>1</v>
      </c>
      <c r="B3" s="4"/>
      <c r="C3" s="6" t="s">
        <v>2</v>
      </c>
      <c r="D3" s="61" t="s">
        <v>2</v>
      </c>
      <c r="E3" s="61"/>
      <c r="F3" s="8"/>
      <c r="G3" s="61" t="s">
        <v>3</v>
      </c>
      <c r="H3" s="61"/>
      <c r="I3" s="61" t="s">
        <v>4</v>
      </c>
      <c r="J3" s="61"/>
      <c r="K3" s="7"/>
      <c r="L3" s="61" t="s">
        <v>5</v>
      </c>
      <c r="M3" s="61"/>
      <c r="N3" s="61"/>
      <c r="O3" s="61" t="s">
        <v>6</v>
      </c>
      <c r="P3" s="61"/>
    </row>
    <row r="4" spans="1:16" s="5" customFormat="1" ht="19.5">
      <c r="A4" s="4" t="s">
        <v>7</v>
      </c>
      <c r="B4" s="4"/>
      <c r="C4" s="9"/>
      <c r="D4" s="57">
        <v>60</v>
      </c>
      <c r="E4" s="57"/>
      <c r="F4" s="11"/>
      <c r="G4" s="57">
        <v>58</v>
      </c>
      <c r="H4" s="57"/>
      <c r="I4" s="57">
        <v>70</v>
      </c>
      <c r="J4" s="57"/>
      <c r="K4" s="12"/>
      <c r="L4" s="57">
        <v>70</v>
      </c>
      <c r="M4" s="57"/>
      <c r="N4" s="57"/>
      <c r="O4" s="57">
        <v>70</v>
      </c>
      <c r="P4" s="57"/>
    </row>
    <row r="5" spans="1:16" s="5" customFormat="1" ht="19.5">
      <c r="A5" s="4" t="s">
        <v>8</v>
      </c>
      <c r="B5" s="4"/>
      <c r="C5" s="9">
        <v>4</v>
      </c>
      <c r="D5" s="57">
        <v>3</v>
      </c>
      <c r="E5" s="57"/>
      <c r="F5" s="11"/>
      <c r="G5" s="57">
        <v>3</v>
      </c>
      <c r="H5" s="57"/>
      <c r="I5" s="57">
        <v>5</v>
      </c>
      <c r="J5" s="57"/>
      <c r="K5" s="12"/>
      <c r="L5" s="57">
        <v>5</v>
      </c>
      <c r="M5" s="57"/>
      <c r="N5" s="57"/>
      <c r="O5" s="57">
        <v>5</v>
      </c>
      <c r="P5" s="57"/>
    </row>
    <row r="6" spans="1:16" s="5" customFormat="1" ht="42" customHeight="1">
      <c r="A6" s="4" t="s">
        <v>9</v>
      </c>
      <c r="B6" s="4"/>
      <c r="C6" s="9" t="s">
        <v>10</v>
      </c>
      <c r="D6" s="56" t="s">
        <v>11</v>
      </c>
      <c r="E6" s="56"/>
      <c r="F6" s="10"/>
      <c r="G6" s="13" t="s">
        <v>11</v>
      </c>
      <c r="H6" s="14" t="s">
        <v>10</v>
      </c>
      <c r="I6" s="56" t="s">
        <v>12</v>
      </c>
      <c r="J6" s="56"/>
      <c r="K6" s="10"/>
      <c r="L6" s="56" t="s">
        <v>13</v>
      </c>
      <c r="M6" s="56"/>
      <c r="N6" s="56"/>
      <c r="O6" s="57" t="s">
        <v>13</v>
      </c>
      <c r="P6" s="57"/>
    </row>
    <row r="7" spans="1:16" s="5" customFormat="1" ht="45">
      <c r="A7" s="4" t="s">
        <v>14</v>
      </c>
      <c r="B7" s="4"/>
      <c r="C7" s="15" t="s">
        <v>15</v>
      </c>
      <c r="D7" s="16" t="s">
        <v>16</v>
      </c>
      <c r="E7" s="16" t="s">
        <v>17</v>
      </c>
      <c r="F7" s="16" t="s">
        <v>18</v>
      </c>
      <c r="G7" s="17" t="s">
        <v>19</v>
      </c>
      <c r="H7" s="16" t="s">
        <v>20</v>
      </c>
      <c r="I7" s="16" t="s">
        <v>16</v>
      </c>
      <c r="J7" s="16" t="s">
        <v>17</v>
      </c>
      <c r="K7" s="16" t="s">
        <v>20</v>
      </c>
      <c r="L7" s="16" t="s">
        <v>16</v>
      </c>
      <c r="M7" s="16" t="s">
        <v>17</v>
      </c>
      <c r="N7" s="16" t="s">
        <v>17</v>
      </c>
      <c r="O7" s="16" t="s">
        <v>21</v>
      </c>
      <c r="P7" s="16" t="s">
        <v>17</v>
      </c>
    </row>
    <row r="8" spans="1:16" s="5" customFormat="1" ht="12.75" customHeight="1" hidden="1">
      <c r="A8" s="4" t="s">
        <v>22</v>
      </c>
      <c r="B8" s="4"/>
      <c r="C8" s="18" t="s">
        <v>23</v>
      </c>
      <c r="D8" s="16" t="s">
        <v>23</v>
      </c>
      <c r="E8" s="16" t="s">
        <v>23</v>
      </c>
      <c r="F8" s="16" t="s">
        <v>23</v>
      </c>
      <c r="G8" s="16" t="s">
        <v>23</v>
      </c>
      <c r="H8" s="19" t="s">
        <v>24</v>
      </c>
      <c r="I8" s="20" t="s">
        <v>23</v>
      </c>
      <c r="J8" s="20" t="s">
        <v>23</v>
      </c>
      <c r="K8" s="20" t="s">
        <v>23</v>
      </c>
      <c r="L8" s="20" t="s">
        <v>23</v>
      </c>
      <c r="M8" s="20" t="s">
        <v>23</v>
      </c>
      <c r="N8" s="21"/>
      <c r="O8" s="19" t="s">
        <v>25</v>
      </c>
      <c r="P8" s="20" t="s">
        <v>23</v>
      </c>
    </row>
    <row r="9" spans="1:16" s="5" customFormat="1" ht="12.75" customHeight="1" hidden="1">
      <c r="A9" s="4" t="s">
        <v>26</v>
      </c>
      <c r="B9" s="4"/>
      <c r="C9" s="22" t="s">
        <v>27</v>
      </c>
      <c r="D9" s="23" t="s">
        <v>27</v>
      </c>
      <c r="E9" s="23" t="s">
        <v>27</v>
      </c>
      <c r="F9" s="23" t="s">
        <v>27</v>
      </c>
      <c r="G9" s="23" t="s">
        <v>27</v>
      </c>
      <c r="H9" s="23" t="s">
        <v>27</v>
      </c>
      <c r="I9" s="23" t="s">
        <v>27</v>
      </c>
      <c r="J9" s="23" t="s">
        <v>27</v>
      </c>
      <c r="K9" s="23" t="s">
        <v>27</v>
      </c>
      <c r="L9" s="23" t="s">
        <v>27</v>
      </c>
      <c r="M9" s="23" t="s">
        <v>27</v>
      </c>
      <c r="N9" s="21"/>
      <c r="O9" s="23" t="s">
        <v>27</v>
      </c>
      <c r="P9" s="23" t="s">
        <v>27</v>
      </c>
    </row>
    <row r="10" spans="1:16" s="5" customFormat="1" ht="12.75" customHeight="1" hidden="1">
      <c r="A10" s="4" t="s">
        <v>28</v>
      </c>
      <c r="B10" s="4"/>
      <c r="C10" s="24" t="s">
        <v>29</v>
      </c>
      <c r="D10" s="25" t="s">
        <v>29</v>
      </c>
      <c r="E10" s="25" t="s">
        <v>30</v>
      </c>
      <c r="F10" s="25" t="s">
        <v>31</v>
      </c>
      <c r="G10" s="25" t="s">
        <v>29</v>
      </c>
      <c r="H10" s="25" t="s">
        <v>31</v>
      </c>
      <c r="I10" s="25" t="s">
        <v>30</v>
      </c>
      <c r="J10" s="25" t="s">
        <v>31</v>
      </c>
      <c r="K10" s="25" t="s">
        <v>31</v>
      </c>
      <c r="L10" s="25" t="s">
        <v>31</v>
      </c>
      <c r="M10" s="25" t="s">
        <v>29</v>
      </c>
      <c r="N10" s="21"/>
      <c r="O10" s="25" t="s">
        <v>31</v>
      </c>
      <c r="P10" s="25" t="s">
        <v>29</v>
      </c>
    </row>
    <row r="11" spans="1:16" ht="129.75" customHeight="1">
      <c r="A11" s="26"/>
      <c r="B11" s="27">
        <f>1.3*1.4</f>
        <v>1.8199999999999998</v>
      </c>
      <c r="C11" s="28"/>
      <c r="D11" s="29">
        <v>8750</v>
      </c>
      <c r="E11" s="30">
        <v>8759</v>
      </c>
      <c r="F11" s="30" t="e">
        <f>#REF!*'0%'!$B11-#REF!*'0%'!$B11/100*$Q$2</f>
        <v>#REF!</v>
      </c>
      <c r="G11" s="30">
        <v>8935</v>
      </c>
      <c r="H11" s="31">
        <v>8475</v>
      </c>
      <c r="I11" s="31">
        <v>9055</v>
      </c>
      <c r="J11" s="30">
        <v>9179</v>
      </c>
      <c r="K11" s="30" t="e">
        <f>#REF!*'0%'!$B11-#REF!*'0%'!$B11/100*$Q$2</f>
        <v>#REF!</v>
      </c>
      <c r="L11" s="30">
        <v>9647</v>
      </c>
      <c r="M11" s="30">
        <v>9655</v>
      </c>
      <c r="N11" s="30" t="e">
        <f>#REF!*'0%'!$B11-#REF!*'0%'!$B11/100*$Q$2</f>
        <v>#REF!</v>
      </c>
      <c r="O11" s="30">
        <v>10866</v>
      </c>
      <c r="P11" s="30">
        <v>10994</v>
      </c>
    </row>
    <row r="12" spans="1:18" ht="129.75" customHeight="1">
      <c r="A12" s="32"/>
      <c r="B12" s="27">
        <f>2.1*1.4</f>
        <v>2.94</v>
      </c>
      <c r="C12" s="28"/>
      <c r="D12" s="30">
        <v>14312</v>
      </c>
      <c r="E12" s="30">
        <v>14325</v>
      </c>
      <c r="F12" s="30" t="e">
        <f>#REF!*'0%'!$B12-#REF!*'0%'!$B12/100*$Q$2</f>
        <v>#REF!</v>
      </c>
      <c r="G12" s="30">
        <v>14604</v>
      </c>
      <c r="H12" s="31">
        <v>13769</v>
      </c>
      <c r="I12" s="31">
        <v>14828</v>
      </c>
      <c r="J12" s="30">
        <v>15026</v>
      </c>
      <c r="K12" s="30" t="e">
        <f>#REF!*'0%'!$B12-#REF!*'0%'!$B12/100*$Q$2</f>
        <v>#REF!</v>
      </c>
      <c r="L12" s="30">
        <v>15780</v>
      </c>
      <c r="M12" s="30">
        <v>15793</v>
      </c>
      <c r="N12" s="30" t="e">
        <f>#REF!*'0%'!$B12-#REF!*'0%'!$B12/100*$Q$2</f>
        <v>#REF!</v>
      </c>
      <c r="O12" s="30">
        <v>17895</v>
      </c>
      <c r="P12" s="30">
        <v>18099</v>
      </c>
      <c r="Q12" s="33"/>
      <c r="R12" s="33"/>
    </row>
    <row r="13" spans="1:16" ht="129.75" customHeight="1">
      <c r="A13" s="32"/>
      <c r="B13" s="27">
        <f>2.1*1.4</f>
        <v>2.94</v>
      </c>
      <c r="C13" s="28"/>
      <c r="D13" s="30">
        <v>12417</v>
      </c>
      <c r="E13" s="30">
        <v>12432</v>
      </c>
      <c r="F13" s="30" t="e">
        <f>#REF!*'0%'!$B13-#REF!*'0%'!$B13/100*$Q$2</f>
        <v>#REF!</v>
      </c>
      <c r="G13" s="30">
        <v>12554</v>
      </c>
      <c r="H13" s="31">
        <v>12075</v>
      </c>
      <c r="I13" s="31">
        <v>12762</v>
      </c>
      <c r="J13" s="30">
        <v>12976</v>
      </c>
      <c r="K13" s="30" t="e">
        <f>#REF!*'0%'!$B13-#REF!*'0%'!$B13/100*$Q$2</f>
        <v>#REF!</v>
      </c>
      <c r="L13" s="30">
        <v>13563</v>
      </c>
      <c r="M13" s="30">
        <v>13578</v>
      </c>
      <c r="N13" s="30" t="e">
        <f>#REF!*'0%'!$B13-#REF!*'0%'!$B13/100*$Q$2</f>
        <v>#REF!</v>
      </c>
      <c r="O13" s="30">
        <v>15147</v>
      </c>
      <c r="P13" s="30">
        <v>15367</v>
      </c>
    </row>
    <row r="14" spans="1:16" ht="128.25" customHeight="1">
      <c r="A14" s="32"/>
      <c r="B14" s="27">
        <f>2.1*1.4+0.7*0.7</f>
        <v>3.4299999999999997</v>
      </c>
      <c r="C14" s="28"/>
      <c r="D14" s="30">
        <v>14259</v>
      </c>
      <c r="E14" s="30">
        <v>14274</v>
      </c>
      <c r="F14" s="30" t="e">
        <f>#REF!*'0%'!$B14-#REF!*'0%'!$B14/100*$Q$2</f>
        <v>#REF!</v>
      </c>
      <c r="G14" s="30">
        <v>14611</v>
      </c>
      <c r="H14" s="31">
        <v>14150</v>
      </c>
      <c r="I14" s="31">
        <v>14753</v>
      </c>
      <c r="J14" s="30">
        <v>14970</v>
      </c>
      <c r="K14" s="30" t="e">
        <f>#REF!*'0%'!$B14-#REF!*'0%'!$B14/100*$Q$2</f>
        <v>#REF!</v>
      </c>
      <c r="L14" s="30">
        <v>15865</v>
      </c>
      <c r="M14" s="30">
        <v>15879</v>
      </c>
      <c r="N14" s="30" t="e">
        <f>#REF!*'0%'!$B14-#REF!*'0%'!$B14/100*$Q$2</f>
        <v>#REF!</v>
      </c>
      <c r="O14" s="30">
        <v>17690</v>
      </c>
      <c r="P14" s="30">
        <v>17914</v>
      </c>
    </row>
    <row r="15" spans="1:16" ht="33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35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ht="28.5" customHeight="1"/>
    <row r="18" spans="1:16" ht="221.25" customHeight="1">
      <c r="A18" s="35"/>
      <c r="B18" s="35"/>
      <c r="C18" s="36"/>
      <c r="D18" s="36"/>
      <c r="E18" s="36"/>
      <c r="F18" s="36"/>
      <c r="G18" s="36"/>
      <c r="H18" s="37"/>
      <c r="I18" s="36"/>
      <c r="J18" s="36"/>
      <c r="K18" s="36"/>
      <c r="L18" s="36"/>
      <c r="M18" s="38"/>
      <c r="N18" s="36"/>
      <c r="O18" s="36"/>
      <c r="P18" s="36"/>
    </row>
    <row r="19" spans="1:16" ht="219.75" customHeight="1">
      <c r="A19" s="35"/>
      <c r="B19" s="35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8"/>
      <c r="N19" s="36"/>
      <c r="O19" s="36"/>
      <c r="P19" s="36"/>
    </row>
    <row r="20" spans="1:16" ht="228.75" customHeight="1">
      <c r="A20" s="35"/>
      <c r="B20" s="35"/>
      <c r="C20" s="36"/>
      <c r="D20" s="36"/>
      <c r="E20" s="36"/>
      <c r="F20" s="36"/>
      <c r="G20" s="36"/>
      <c r="H20" s="37"/>
      <c r="I20" s="36"/>
      <c r="J20" s="36"/>
      <c r="K20" s="36"/>
      <c r="L20" s="36"/>
      <c r="M20" s="38"/>
      <c r="N20" s="36"/>
      <c r="O20" s="36"/>
      <c r="P20" s="36"/>
    </row>
    <row r="21" spans="1:16" ht="190.5" customHeight="1">
      <c r="A21" s="35"/>
      <c r="B21" s="35"/>
      <c r="C21" s="36"/>
      <c r="D21" s="36"/>
      <c r="E21" s="36"/>
      <c r="F21" s="36"/>
      <c r="G21" s="36"/>
      <c r="H21" s="37"/>
      <c r="I21" s="36"/>
      <c r="J21" s="39"/>
      <c r="K21" s="39"/>
      <c r="L21" s="36"/>
      <c r="M21" s="38"/>
      <c r="N21" s="39"/>
      <c r="O21" s="39"/>
      <c r="P21" s="36"/>
    </row>
    <row r="22" spans="1:16" ht="195" customHeight="1">
      <c r="A22" s="35"/>
      <c r="B22" s="35"/>
      <c r="C22" s="36"/>
      <c r="D22" s="36"/>
      <c r="E22" s="36"/>
      <c r="F22" s="36"/>
      <c r="G22" s="36"/>
      <c r="H22" s="37"/>
      <c r="I22" s="38"/>
      <c r="J22" s="39"/>
      <c r="K22" s="39"/>
      <c r="L22" s="36"/>
      <c r="M22" s="38"/>
      <c r="N22" s="39"/>
      <c r="O22" s="39"/>
      <c r="P22" s="36"/>
    </row>
    <row r="23" spans="1:16" ht="205.5" customHeight="1">
      <c r="A23" s="35"/>
      <c r="B23" s="35"/>
      <c r="C23" s="36"/>
      <c r="D23" s="36"/>
      <c r="E23" s="36"/>
      <c r="F23" s="36"/>
      <c r="G23" s="36"/>
      <c r="H23" s="40"/>
      <c r="I23" s="38"/>
      <c r="J23" s="39"/>
      <c r="K23" s="39"/>
      <c r="L23" s="38"/>
      <c r="M23" s="38"/>
      <c r="N23" s="39"/>
      <c r="O23" s="39"/>
      <c r="P23" s="38"/>
    </row>
  </sheetData>
  <mergeCells count="22">
    <mergeCell ref="H1:J1"/>
    <mergeCell ref="N1:P1"/>
    <mergeCell ref="D2:P2"/>
    <mergeCell ref="D3:E3"/>
    <mergeCell ref="G3:H3"/>
    <mergeCell ref="I3:J3"/>
    <mergeCell ref="L3:N3"/>
    <mergeCell ref="O3:P3"/>
    <mergeCell ref="O4:P4"/>
    <mergeCell ref="D5:E5"/>
    <mergeCell ref="G5:H5"/>
    <mergeCell ref="I5:J5"/>
    <mergeCell ref="L5:N5"/>
    <mergeCell ref="O5:P5"/>
    <mergeCell ref="D4:E4"/>
    <mergeCell ref="G4:H4"/>
    <mergeCell ref="I4:J4"/>
    <mergeCell ref="L4:N4"/>
    <mergeCell ref="D6:E6"/>
    <mergeCell ref="I6:J6"/>
    <mergeCell ref="L6:N6"/>
    <mergeCell ref="O6:P6"/>
  </mergeCells>
  <printOptions/>
  <pageMargins left="0.25" right="0.15763888888888888" top="0.39375" bottom="0.39375" header="0.5118055555555555" footer="0.5118055555555555"/>
  <pageSetup fitToHeight="1" fitToWidth="1" horizontalDpi="300" verticalDpi="300" orientation="landscape" paperSize="9"/>
  <rowBreaks count="1" manualBreakCount="1">
    <brk id="1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="75" zoomScaleNormal="75" zoomScaleSheetLayoutView="55" workbookViewId="0" topLeftCell="A4">
      <selection activeCell="N14" sqref="N14"/>
    </sheetView>
  </sheetViews>
  <sheetFormatPr defaultColWidth="9.00390625" defaultRowHeight="12.75"/>
  <cols>
    <col min="1" max="1" width="40.125" style="0" customWidth="1"/>
    <col min="2" max="2" width="0" style="0" hidden="1" customWidth="1"/>
    <col min="3" max="4" width="16.75390625" style="0" customWidth="1"/>
    <col min="5" max="5" width="0" style="0" hidden="1" customWidth="1"/>
    <col min="6" max="8" width="16.75390625" style="0" customWidth="1"/>
    <col min="9" max="9" width="19.375" style="0" customWidth="1"/>
    <col min="10" max="10" width="0" style="0" hidden="1" customWidth="1"/>
    <col min="11" max="12" width="16.75390625" style="0" customWidth="1"/>
    <col min="13" max="13" width="0" style="0" hidden="1" customWidth="1"/>
    <col min="14" max="14" width="16.75390625" style="0" customWidth="1"/>
    <col min="15" max="15" width="15.625" style="0" customWidth="1"/>
    <col min="17" max="17" width="17.25390625" style="0" customWidth="1"/>
    <col min="19" max="19" width="27.375" style="0" customWidth="1"/>
  </cols>
  <sheetData>
    <row r="1" spans="7:17" ht="147.75" customHeight="1">
      <c r="G1" s="69" t="s">
        <v>34</v>
      </c>
      <c r="H1" s="69"/>
      <c r="I1" s="69"/>
      <c r="J1" s="69"/>
      <c r="K1" s="69"/>
      <c r="L1" s="70" t="s">
        <v>41</v>
      </c>
      <c r="M1" s="70"/>
      <c r="N1" s="70"/>
      <c r="O1" s="70"/>
      <c r="Q1" s="65">
        <v>0</v>
      </c>
    </row>
    <row r="2" spans="1:17" s="5" customFormat="1" ht="12.75" customHeight="1" hidden="1">
      <c r="A2" s="48"/>
      <c r="B2" s="49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Q2" s="65"/>
    </row>
    <row r="3" spans="1:19" s="5" customFormat="1" ht="35.25" customHeight="1">
      <c r="A3" s="9" t="s">
        <v>33</v>
      </c>
      <c r="B3" s="51"/>
      <c r="C3" s="61" t="s">
        <v>44</v>
      </c>
      <c r="D3" s="61"/>
      <c r="E3" s="8"/>
      <c r="F3" s="66" t="s">
        <v>43</v>
      </c>
      <c r="G3" s="67"/>
      <c r="H3" s="61" t="s">
        <v>42</v>
      </c>
      <c r="I3" s="61"/>
      <c r="J3" s="7"/>
      <c r="K3" s="66" t="s">
        <v>36</v>
      </c>
      <c r="L3" s="68"/>
      <c r="M3" s="67"/>
      <c r="N3"/>
      <c r="O3"/>
      <c r="Q3" s="65"/>
      <c r="S3" s="55"/>
    </row>
    <row r="4" spans="1:17" s="5" customFormat="1" ht="19.5" customHeight="1">
      <c r="A4" s="9" t="s">
        <v>7</v>
      </c>
      <c r="B4" s="51"/>
      <c r="C4" s="57">
        <v>58</v>
      </c>
      <c r="D4" s="57"/>
      <c r="E4" s="11"/>
      <c r="F4" s="62">
        <v>70</v>
      </c>
      <c r="G4" s="64"/>
      <c r="H4" s="57">
        <v>70</v>
      </c>
      <c r="I4" s="57"/>
      <c r="J4" s="12"/>
      <c r="K4" s="62">
        <v>70</v>
      </c>
      <c r="L4" s="63"/>
      <c r="M4" s="64"/>
      <c r="N4"/>
      <c r="O4"/>
      <c r="Q4" s="50"/>
    </row>
    <row r="5" spans="1:17" s="5" customFormat="1" ht="30.75">
      <c r="A5" s="9" t="s">
        <v>8</v>
      </c>
      <c r="B5" s="51"/>
      <c r="C5" s="57">
        <v>3</v>
      </c>
      <c r="D5" s="57"/>
      <c r="E5" s="11"/>
      <c r="F5" s="62">
        <v>5</v>
      </c>
      <c r="G5" s="64"/>
      <c r="H5" s="57">
        <v>5</v>
      </c>
      <c r="I5" s="57"/>
      <c r="J5" s="12"/>
      <c r="K5" s="62">
        <v>5</v>
      </c>
      <c r="L5" s="63"/>
      <c r="M5" s="64"/>
      <c r="N5"/>
      <c r="O5"/>
      <c r="Q5" s="41"/>
    </row>
    <row r="6" spans="1:17" s="5" customFormat="1" ht="30.75">
      <c r="A6" s="9" t="s">
        <v>9</v>
      </c>
      <c r="B6" s="51"/>
      <c r="C6" s="62" t="s">
        <v>11</v>
      </c>
      <c r="D6" s="64"/>
      <c r="E6" s="10"/>
      <c r="F6" s="62" t="s">
        <v>12</v>
      </c>
      <c r="G6" s="64"/>
      <c r="H6" s="62" t="s">
        <v>12</v>
      </c>
      <c r="I6" s="64"/>
      <c r="J6" s="10"/>
      <c r="K6" s="62" t="s">
        <v>13</v>
      </c>
      <c r="L6" s="63"/>
      <c r="M6" s="64"/>
      <c r="N6" s="54"/>
      <c r="O6"/>
      <c r="Q6" s="41"/>
    </row>
    <row r="7" spans="1:17" s="5" customFormat="1" ht="84.75" customHeight="1">
      <c r="A7" s="9" t="s">
        <v>35</v>
      </c>
      <c r="B7" s="51"/>
      <c r="C7" s="16" t="s">
        <v>37</v>
      </c>
      <c r="D7" s="16" t="s">
        <v>38</v>
      </c>
      <c r="E7" s="16" t="s">
        <v>18</v>
      </c>
      <c r="F7" s="17" t="s">
        <v>39</v>
      </c>
      <c r="G7" s="17" t="s">
        <v>38</v>
      </c>
      <c r="H7" s="16" t="s">
        <v>40</v>
      </c>
      <c r="I7" s="16" t="s">
        <v>38</v>
      </c>
      <c r="J7" s="16" t="s">
        <v>20</v>
      </c>
      <c r="K7" s="16" t="s">
        <v>39</v>
      </c>
      <c r="L7" s="16" t="s">
        <v>38</v>
      </c>
      <c r="M7" s="16" t="s">
        <v>17</v>
      </c>
      <c r="N7" s="54"/>
      <c r="O7"/>
      <c r="Q7" s="41"/>
    </row>
    <row r="8" spans="1:17" s="5" customFormat="1" ht="12.75" customHeight="1" hidden="1">
      <c r="A8" s="4" t="s">
        <v>32</v>
      </c>
      <c r="B8" s="4"/>
      <c r="C8" s="52">
        <v>30</v>
      </c>
      <c r="D8" s="44">
        <v>24</v>
      </c>
      <c r="E8" s="42">
        <v>24</v>
      </c>
      <c r="F8" s="44">
        <v>30</v>
      </c>
      <c r="G8" s="43">
        <v>24</v>
      </c>
      <c r="H8" s="44">
        <v>30</v>
      </c>
      <c r="I8" s="44">
        <v>24</v>
      </c>
      <c r="J8" s="42">
        <v>24</v>
      </c>
      <c r="K8" s="52">
        <v>32</v>
      </c>
      <c r="L8" s="44"/>
      <c r="M8" s="44">
        <v>32</v>
      </c>
      <c r="N8" s="54"/>
      <c r="O8"/>
      <c r="Q8" s="41"/>
    </row>
    <row r="9" spans="1:15" s="5" customFormat="1" ht="12.75" customHeight="1" hidden="1">
      <c r="A9" s="4" t="s">
        <v>26</v>
      </c>
      <c r="B9" s="4"/>
      <c r="C9" s="52" t="s">
        <v>27</v>
      </c>
      <c r="D9" s="44" t="s">
        <v>27</v>
      </c>
      <c r="E9" s="44" t="s">
        <v>27</v>
      </c>
      <c r="F9" s="44" t="s">
        <v>27</v>
      </c>
      <c r="G9" s="43" t="s">
        <v>27</v>
      </c>
      <c r="H9" s="44" t="s">
        <v>27</v>
      </c>
      <c r="I9" s="44" t="s">
        <v>27</v>
      </c>
      <c r="J9" s="44" t="s">
        <v>27</v>
      </c>
      <c r="K9" s="52" t="s">
        <v>27</v>
      </c>
      <c r="L9" s="44"/>
      <c r="M9" s="44" t="s">
        <v>27</v>
      </c>
      <c r="N9" s="54"/>
      <c r="O9"/>
    </row>
    <row r="10" spans="1:17" s="5" customFormat="1" ht="12.75" customHeight="1" hidden="1">
      <c r="A10" s="4" t="s">
        <v>28</v>
      </c>
      <c r="B10" s="4"/>
      <c r="C10" s="53" t="s">
        <v>29</v>
      </c>
      <c r="D10" s="45" t="s">
        <v>30</v>
      </c>
      <c r="E10" s="47" t="s">
        <v>31</v>
      </c>
      <c r="F10" s="45" t="s">
        <v>29</v>
      </c>
      <c r="G10" s="46" t="s">
        <v>31</v>
      </c>
      <c r="H10" s="45" t="s">
        <v>29</v>
      </c>
      <c r="I10" s="45" t="s">
        <v>30</v>
      </c>
      <c r="J10" s="46" t="s">
        <v>31</v>
      </c>
      <c r="K10" s="53" t="s">
        <v>29</v>
      </c>
      <c r="L10" s="45"/>
      <c r="M10" s="45" t="s">
        <v>29</v>
      </c>
      <c r="N10" s="54"/>
      <c r="O10"/>
      <c r="Q10" s="33"/>
    </row>
    <row r="11" spans="1:19" ht="129.75" customHeight="1">
      <c r="A11" s="32"/>
      <c r="B11" s="27">
        <f>1.3*1.4</f>
        <v>1.8199999999999998</v>
      </c>
      <c r="C11" s="30">
        <v>5790</v>
      </c>
      <c r="D11" s="30">
        <v>6130</v>
      </c>
      <c r="E11" s="30" t="e">
        <f>'0%'!F11-'0%'!F11*$Q$1/100</f>
        <v>#REF!</v>
      </c>
      <c r="F11" s="30">
        <v>6050</v>
      </c>
      <c r="G11" s="30">
        <v>6360</v>
      </c>
      <c r="H11" s="30">
        <v>6420</v>
      </c>
      <c r="I11" s="30">
        <v>6740</v>
      </c>
      <c r="J11" s="30" t="e">
        <f>'0%'!K11-'0%'!K11*$Q$1/100</f>
        <v>#REF!</v>
      </c>
      <c r="K11" s="30">
        <v>7250</v>
      </c>
      <c r="L11" s="30">
        <v>7580</v>
      </c>
      <c r="M11" s="30" t="e">
        <f>'0%'!N11-'0%'!N11*$Q$1/100</f>
        <v>#REF!</v>
      </c>
      <c r="N11" s="54"/>
      <c r="P11" s="33"/>
      <c r="Q11" s="33"/>
      <c r="R11" s="33"/>
      <c r="S11" s="33"/>
    </row>
    <row r="12" spans="1:23" ht="129.75" customHeight="1">
      <c r="A12" s="32"/>
      <c r="B12" s="27">
        <f>2.1*1.4</f>
        <v>2.94</v>
      </c>
      <c r="C12" s="30">
        <v>9680</v>
      </c>
      <c r="D12" s="30">
        <v>10220</v>
      </c>
      <c r="E12" s="30" t="e">
        <f>'0%'!F12-'0%'!F12*$Q$1/100</f>
        <v>#REF!</v>
      </c>
      <c r="F12" s="30">
        <v>9890</v>
      </c>
      <c r="G12" s="30">
        <v>10400</v>
      </c>
      <c r="H12" s="30">
        <v>10840</v>
      </c>
      <c r="I12" s="30">
        <v>11360</v>
      </c>
      <c r="J12" s="30" t="e">
        <f>'0%'!K12-'0%'!K12*$Q$1/100</f>
        <v>#REF!</v>
      </c>
      <c r="K12" s="30">
        <v>12140</v>
      </c>
      <c r="L12" s="30">
        <v>12670</v>
      </c>
      <c r="M12" s="30" t="e">
        <f>'0%'!N12-'0%'!N12*$Q$1/100</f>
        <v>#REF!</v>
      </c>
      <c r="N12" s="54"/>
      <c r="P12" s="33"/>
      <c r="Q12" s="33"/>
      <c r="R12" s="33"/>
      <c r="S12" s="33"/>
      <c r="T12" s="33"/>
      <c r="U12" s="33"/>
      <c r="V12" s="33"/>
      <c r="W12" s="33"/>
    </row>
    <row r="13" spans="1:18" ht="129.75" customHeight="1">
      <c r="A13" s="32"/>
      <c r="B13" s="27">
        <f>2.1*1.4</f>
        <v>2.94</v>
      </c>
      <c r="C13" s="30">
        <v>7900</v>
      </c>
      <c r="D13" s="30">
        <v>8490</v>
      </c>
      <c r="E13" s="30" t="e">
        <f>'0%'!F13-'0%'!F13*$Q$1/100</f>
        <v>#REF!</v>
      </c>
      <c r="F13" s="30">
        <v>8220</v>
      </c>
      <c r="G13" s="30">
        <v>8770</v>
      </c>
      <c r="H13" s="30">
        <v>8630</v>
      </c>
      <c r="I13" s="30">
        <v>9190</v>
      </c>
      <c r="J13" s="30" t="e">
        <f>'0%'!K13-'0%'!K13*$Q$1/100</f>
        <v>#REF!</v>
      </c>
      <c r="K13" s="30">
        <v>9760</v>
      </c>
      <c r="L13" s="30">
        <v>10350</v>
      </c>
      <c r="M13" s="30" t="e">
        <f>'0%'!N13-'0%'!N13*$Q$1/100</f>
        <v>#REF!</v>
      </c>
      <c r="N13" s="54"/>
      <c r="P13" s="33"/>
      <c r="Q13" s="33"/>
      <c r="R13" s="33"/>
    </row>
    <row r="14" spans="1:20" ht="141.75" customHeight="1">
      <c r="A14" s="32"/>
      <c r="B14" s="27">
        <f>2.1*1.4+0.7*0.7</f>
        <v>3.4299999999999997</v>
      </c>
      <c r="C14" s="30">
        <v>8740</v>
      </c>
      <c r="D14" s="30">
        <v>9340</v>
      </c>
      <c r="E14" s="30" t="e">
        <f>'0%'!F14-'0%'!F14*$Q$1/100</f>
        <v>#REF!</v>
      </c>
      <c r="F14" s="30">
        <v>8780</v>
      </c>
      <c r="G14" s="30">
        <v>9340</v>
      </c>
      <c r="H14" s="30">
        <v>9520</v>
      </c>
      <c r="I14" s="30">
        <v>10080</v>
      </c>
      <c r="J14" s="30" t="e">
        <f>'0%'!K14-'0%'!K14*$Q$1/100</f>
        <v>#REF!</v>
      </c>
      <c r="K14" s="30">
        <v>10920</v>
      </c>
      <c r="L14" s="30">
        <v>11520</v>
      </c>
      <c r="M14" s="30" t="e">
        <f>'0%'!N14-'0%'!N14*$Q$1/100</f>
        <v>#REF!</v>
      </c>
      <c r="P14" s="33"/>
      <c r="R14" s="33"/>
      <c r="S14" s="33"/>
      <c r="T14" s="33"/>
    </row>
    <row r="15" ht="74.25" customHeight="1"/>
    <row r="16" ht="12.75">
      <c r="K16" s="33"/>
    </row>
    <row r="19" spans="9:13" ht="12.75">
      <c r="I19" s="54"/>
      <c r="J19" s="54"/>
      <c r="M19" s="54"/>
    </row>
    <row r="20" spans="9:13" ht="12.75">
      <c r="I20" s="54"/>
      <c r="J20" s="54"/>
      <c r="M20" s="54"/>
    </row>
    <row r="21" spans="9:13" ht="12.75">
      <c r="I21" s="54"/>
      <c r="J21" s="54"/>
      <c r="M21" s="54"/>
    </row>
    <row r="22" spans="9:13" ht="12.75">
      <c r="I22" s="54"/>
      <c r="J22" s="54"/>
      <c r="M22" s="54"/>
    </row>
    <row r="23" spans="9:13" ht="12.75">
      <c r="I23" s="54"/>
      <c r="J23" s="54"/>
      <c r="M23" s="54"/>
    </row>
    <row r="24" spans="9:13" ht="12.75">
      <c r="I24" s="54"/>
      <c r="J24" s="54"/>
      <c r="M24" s="54"/>
    </row>
    <row r="25" spans="9:13" ht="12.75">
      <c r="I25" s="54"/>
      <c r="J25" s="54"/>
      <c r="M25" s="54"/>
    </row>
    <row r="26" spans="9:13" ht="12.75">
      <c r="I26" s="54"/>
      <c r="J26" s="54"/>
      <c r="M26" s="54"/>
    </row>
  </sheetData>
  <mergeCells count="20">
    <mergeCell ref="K4:M4"/>
    <mergeCell ref="F6:G6"/>
    <mergeCell ref="G1:K1"/>
    <mergeCell ref="L1:O1"/>
    <mergeCell ref="C2:O2"/>
    <mergeCell ref="C6:D6"/>
    <mergeCell ref="H6:I6"/>
    <mergeCell ref="K6:M6"/>
    <mergeCell ref="C5:D5"/>
    <mergeCell ref="F5:G5"/>
    <mergeCell ref="H5:I5"/>
    <mergeCell ref="K5:M5"/>
    <mergeCell ref="Q1:Q3"/>
    <mergeCell ref="C3:D3"/>
    <mergeCell ref="F3:G3"/>
    <mergeCell ref="H3:I3"/>
    <mergeCell ref="K3:M3"/>
    <mergeCell ref="C4:D4"/>
    <mergeCell ref="F4:G4"/>
    <mergeCell ref="H4:I4"/>
  </mergeCells>
  <printOptions/>
  <pageMargins left="0.39375" right="0.15763888888888888" top="0.39375" bottom="0.39375" header="0.5118055555555555" footer="0.5118055555555555"/>
  <pageSetup fitToHeight="1" fitToWidth="1" horizontalDpi="300" verticalDpi="300" orientation="landscape" paperSize="9" scale="63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2013-10-08T07:37:42Z</cp:lastPrinted>
  <dcterms:created xsi:type="dcterms:W3CDTF">2012-11-06T13:38:43Z</dcterms:created>
  <dcterms:modified xsi:type="dcterms:W3CDTF">2016-01-23T14:10:53Z</dcterms:modified>
  <cp:category/>
  <cp:version/>
  <cp:contentType/>
  <cp:contentStatus/>
</cp:coreProperties>
</file>